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\2017\anual 2017\digitales\"/>
    </mc:Choice>
  </mc:AlternateContent>
  <bookViews>
    <workbookView xWindow="0" yWindow="0" windowWidth="28800" windowHeight="13020" firstSheet="1" activeTab="1"/>
  </bookViews>
  <sheets>
    <sheet name="Hoja1" sheetId="3" state="hidden" r:id="rId1"/>
    <sheet name="EVHP" sheetId="1" r:id="rId2"/>
  </sheets>
  <definedNames>
    <definedName name="_xlnm._FilterDatabase" localSheetId="1" hidden="1">EVHP!$A$2:$G$2</definedName>
  </definedNames>
  <calcPr calcId="152511"/>
</workbook>
</file>

<file path=xl/calcChain.xml><?xml version="1.0" encoding="utf-8"?>
<calcChain xmlns="http://schemas.openxmlformats.org/spreadsheetml/2006/main">
  <c r="C13" i="1" l="1"/>
  <c r="F23" i="1" l="1"/>
  <c r="G22" i="1" l="1"/>
  <c r="G21" i="1"/>
  <c r="G20" i="1"/>
  <c r="G19" i="1"/>
  <c r="G17" i="1"/>
  <c r="G16" i="1"/>
  <c r="G15" i="1"/>
  <c r="C14" i="1"/>
  <c r="G14" i="1" s="1"/>
  <c r="F14" i="1"/>
  <c r="F18" i="1"/>
  <c r="E18" i="1"/>
  <c r="E23" i="1" s="1"/>
  <c r="G18" i="1"/>
  <c r="G12" i="1"/>
  <c r="G11" i="1"/>
  <c r="G10" i="1"/>
  <c r="G9" i="1"/>
  <c r="G7" i="1"/>
  <c r="G6" i="1"/>
  <c r="G5" i="1"/>
  <c r="G3" i="1"/>
  <c r="E13" i="1"/>
  <c r="F8" i="1"/>
  <c r="D8" i="1"/>
  <c r="D13" i="1" s="1"/>
  <c r="D23" i="1" s="1"/>
  <c r="F4" i="1"/>
  <c r="F13" i="1" s="1"/>
  <c r="C4" i="1"/>
  <c r="C23" i="1" s="1"/>
  <c r="G4" i="1" l="1"/>
  <c r="G8" i="1"/>
  <c r="G13" i="1" s="1"/>
  <c r="G23" i="1" s="1"/>
</calcChain>
</file>

<file path=xl/sharedStrings.xml><?xml version="1.0" encoding="utf-8"?>
<sst xmlns="http://schemas.openxmlformats.org/spreadsheetml/2006/main" count="35" uniqueCount="33">
  <si>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</si>
  <si>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</si>
  <si>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</si>
  <si>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</si>
  <si>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</si>
  <si>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</si>
  <si>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</si>
  <si>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</si>
  <si>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</si>
  <si>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</si>
  <si>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</si>
  <si>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</si>
  <si>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</si>
  <si>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</si>
  <si>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</si>
  <si>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</si>
  <si>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</si>
  <si>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</si>
  <si>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</si>
  <si>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</si>
  <si>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</si>
  <si>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</si>
  <si>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</si>
  <si>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</si>
  <si>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</si>
  <si>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</si>
  <si>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</si>
  <si>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</si>
  <si>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</si>
  <si>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</si>
  <si>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</si>
  <si>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</si>
  <si>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PATRONATO DE EXPLORA
ESTADO DE VARIACIÓN EN LA HACIENDA PÚBLICA
DEL 01 DE ENERO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</si>
</sst>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6"/>
      <c r="B1" s="26"/>
    </row>
    <row r="2020" spans="1:1" x14ac:dyDescent="0.2">
      <c r="A2020" s="27" t="s">
        <v>28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E20" sqref="E20"/>
    </sheetView>
  </sheetViews>
  <sheetFormatPr baseColWidth="10" defaultRowHeight="11.25" x14ac:dyDescent="0.2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 x14ac:dyDescent="0.2">
      <c r="A1" s="37" t="s">
        <v>32</v>
      </c>
      <c r="B1" s="38"/>
      <c r="C1" s="38"/>
      <c r="D1" s="38"/>
      <c r="E1" s="38"/>
      <c r="F1" s="38"/>
      <c r="G1" s="38"/>
    </row>
    <row r="2" spans="1:7" s="2" customFormat="1" ht="54.95" customHeight="1" x14ac:dyDescent="0.2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 t="shared" ref="G3:G12" si="0"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42480337.960000001</v>
      </c>
      <c r="D4" s="5"/>
      <c r="E4" s="5"/>
      <c r="F4" s="7">
        <f>SUM(F5:F7)</f>
        <v>0</v>
      </c>
      <c r="G4" s="14">
        <f t="shared" si="0"/>
        <v>42480337.960000001</v>
      </c>
    </row>
    <row r="5" spans="1:7" x14ac:dyDescent="0.2">
      <c r="A5" s="8">
        <v>3110</v>
      </c>
      <c r="B5" s="9" t="s">
        <v>1</v>
      </c>
      <c r="C5" s="5">
        <v>0</v>
      </c>
      <c r="D5" s="5"/>
      <c r="E5" s="5"/>
      <c r="F5" s="5">
        <v>0</v>
      </c>
      <c r="G5" s="13">
        <f t="shared" si="0"/>
        <v>0</v>
      </c>
    </row>
    <row r="6" spans="1:7" x14ac:dyDescent="0.2">
      <c r="A6" s="8">
        <v>3120</v>
      </c>
      <c r="B6" s="9" t="s">
        <v>5</v>
      </c>
      <c r="C6" s="5">
        <v>42480337.960000001</v>
      </c>
      <c r="D6" s="5"/>
      <c r="E6" s="5"/>
      <c r="F6" s="5">
        <v>0</v>
      </c>
      <c r="G6" s="13">
        <f t="shared" si="0"/>
        <v>42480337.960000001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25535021.07</v>
      </c>
      <c r="E8" s="5"/>
      <c r="F8" s="7">
        <f>SUM(F9:F12)</f>
        <v>0</v>
      </c>
      <c r="G8" s="14">
        <f t="shared" si="0"/>
        <v>25535021.07</v>
      </c>
    </row>
    <row r="9" spans="1:7" x14ac:dyDescent="0.2">
      <c r="A9" s="8">
        <v>3210</v>
      </c>
      <c r="B9" s="9" t="s">
        <v>9</v>
      </c>
      <c r="C9" s="5"/>
      <c r="D9" s="5">
        <v>-855828.24</v>
      </c>
      <c r="E9" s="5"/>
      <c r="F9" s="5">
        <v>0</v>
      </c>
      <c r="G9" s="13">
        <f t="shared" si="0"/>
        <v>-855828.24</v>
      </c>
    </row>
    <row r="10" spans="1:7" x14ac:dyDescent="0.2">
      <c r="A10" s="8">
        <v>3220</v>
      </c>
      <c r="B10" s="9" t="s">
        <v>7</v>
      </c>
      <c r="C10" s="5"/>
      <c r="D10" s="5">
        <v>26390849.309999999</v>
      </c>
      <c r="E10" s="5"/>
      <c r="F10" s="5">
        <v>0</v>
      </c>
      <c r="G10" s="13">
        <f t="shared" si="0"/>
        <v>26390849.309999999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17</v>
      </c>
      <c r="C13" s="7">
        <f>+C4</f>
        <v>42480337.960000001</v>
      </c>
      <c r="D13" s="7">
        <f>+D3+D8</f>
        <v>25535021.07</v>
      </c>
      <c r="E13" s="7">
        <f>+E3</f>
        <v>0</v>
      </c>
      <c r="F13" s="7">
        <f>+F3+F4+F8</f>
        <v>0</v>
      </c>
      <c r="G13" s="14">
        <f>+G3+G4+G8</f>
        <v>68015359.030000001</v>
      </c>
    </row>
    <row r="14" spans="1:7" x14ac:dyDescent="0.2">
      <c r="A14" s="17">
        <v>900004</v>
      </c>
      <c r="B14" s="6" t="s">
        <v>18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19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20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21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ht="22.5" x14ac:dyDescent="0.2">
      <c r="A18" s="17">
        <v>900005</v>
      </c>
      <c r="B18" s="6" t="s">
        <v>22</v>
      </c>
      <c r="C18" s="5"/>
      <c r="D18" s="5"/>
      <c r="E18" s="7">
        <f>SUM(E19:E22)</f>
        <v>35802841.679999992</v>
      </c>
      <c r="F18" s="7">
        <f>SUM(F19:F22)</f>
        <v>0</v>
      </c>
      <c r="G18" s="14">
        <f t="shared" si="1"/>
        <v>35802841.679999992</v>
      </c>
    </row>
    <row r="19" spans="1:7" x14ac:dyDescent="0.2">
      <c r="A19" s="8">
        <v>3210</v>
      </c>
      <c r="B19" s="9" t="s">
        <v>23</v>
      </c>
      <c r="C19" s="5"/>
      <c r="D19" s="5"/>
      <c r="E19" s="5">
        <v>36371436.479999997</v>
      </c>
      <c r="F19" s="5">
        <v>0</v>
      </c>
      <c r="G19" s="13">
        <f t="shared" si="1"/>
        <v>36371436.479999997</v>
      </c>
    </row>
    <row r="20" spans="1:7" x14ac:dyDescent="0.2">
      <c r="A20" s="8">
        <v>3220</v>
      </c>
      <c r="B20" s="9" t="s">
        <v>24</v>
      </c>
      <c r="C20" s="5"/>
      <c r="D20" s="5"/>
      <c r="E20" s="5">
        <v>-568594.80000000075</v>
      </c>
      <c r="F20" s="5">
        <v>0</v>
      </c>
      <c r="G20" s="13">
        <f t="shared" si="1"/>
        <v>-568594.80000000075</v>
      </c>
    </row>
    <row r="21" spans="1:7" x14ac:dyDescent="0.2">
      <c r="A21" s="8">
        <v>3230</v>
      </c>
      <c r="B21" s="9" t="s">
        <v>25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26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27</v>
      </c>
      <c r="C23" s="16">
        <f>C13+C14</f>
        <v>42480337.960000001</v>
      </c>
      <c r="D23" s="20">
        <f>D13</f>
        <v>25535021.07</v>
      </c>
      <c r="E23" s="20">
        <f>E13+E18</f>
        <v>35802841.679999992</v>
      </c>
      <c r="F23" s="20">
        <f>F13+F14+F18</f>
        <v>0</v>
      </c>
      <c r="G23" s="21">
        <f>G13+G14+G18</f>
        <v>103818200.70999999</v>
      </c>
    </row>
    <row r="25" spans="1:7" x14ac:dyDescent="0.2">
      <c r="A25" s="28" t="s">
        <v>29</v>
      </c>
      <c r="B25" s="29"/>
      <c r="C25" s="29"/>
      <c r="D25" s="30"/>
    </row>
    <row r="26" spans="1:7" x14ac:dyDescent="0.2">
      <c r="A26" s="31"/>
      <c r="B26" s="29"/>
      <c r="C26" s="29"/>
      <c r="D26" s="30"/>
    </row>
    <row r="27" spans="1:7" x14ac:dyDescent="0.2">
      <c r="A27" s="32"/>
      <c r="B27" s="33"/>
      <c r="C27" s="32"/>
      <c r="D27" s="32"/>
      <c r="E27" s="19"/>
      <c r="F27" s="19"/>
      <c r="G27" s="19"/>
    </row>
    <row r="28" spans="1:7" x14ac:dyDescent="0.2">
      <c r="A28" s="34"/>
      <c r="B28" s="32"/>
      <c r="C28" s="32"/>
      <c r="D28" s="32"/>
      <c r="E28" s="19"/>
      <c r="F28" s="19"/>
      <c r="G28" s="19"/>
    </row>
    <row r="29" spans="1:7" x14ac:dyDescent="0.2">
      <c r="A29" s="34"/>
      <c r="B29" s="32" t="s">
        <v>30</v>
      </c>
      <c r="C29" s="34"/>
      <c r="D29" s="34" t="s">
        <v>30</v>
      </c>
      <c r="E29" s="19"/>
      <c r="F29" s="19"/>
      <c r="G29" s="19"/>
    </row>
    <row r="30" spans="1:7" ht="22.5" x14ac:dyDescent="0.2">
      <c r="A30" s="34"/>
      <c r="B30" s="35" t="s">
        <v>31</v>
      </c>
      <c r="C30" s="36"/>
      <c r="D30" s="35" t="s">
        <v>31</v>
      </c>
      <c r="E30" s="19"/>
      <c r="F30" s="19"/>
      <c r="G30" s="19"/>
    </row>
  </sheetData>
  <sheetProtection algorithmName="SHA-512" hashValue="a51x1PCgCZD14QtRchxi4KGch6/PmPJ7o8X8+1wrdJKjlOeK+VwgkbbwXYlLcP6hpeZh9+TIXAFZU812JZ8mtg==" saltValue="M+GloxpF7qKy6outOU0uuA==" spinCount="100000" sheet="1" objects="1" scenarios="1" autoFilter="0"/>
  <mergeCells count="1">
    <mergeCell ref="A1:G1"/>
  </mergeCells>
  <dataValidations disablePrompts="1"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9/02/2016)." sqref="A2"/>
  </dataValidations>
  <pageMargins left="0.7" right="0.7" top="0.75" bottom="0.75" header="0.3" footer="0.3"/>
  <pageSetup scale="66" fitToHeight="0" orientation="portrait" r:id="rId1"/>
  <ignoredErrors>
    <ignoredError sqref="C4 D8 G3 F4 F8:G8 D13:E13 F13 G4:G7 G9:G12 F14:F22 E18 C14:E17 C21:E22 C18:D18 G14:G22 C19:D19 C20:D20" unlockedFormula="1"/>
    <ignoredError sqref="G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2014-10-16T04:37:39Z</cp:lastPrinted>
  <dcterms:created xsi:type="dcterms:W3CDTF">2012-12-11T20:30:33Z</dcterms:created>
  <dcterms:modified xsi:type="dcterms:W3CDTF">2018-02-12T21:24:44Z</dcterms:modified>
</cp:coreProperties>
</file>